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1-2" sheetId="2" r:id="rId1"/>
    <sheet name="附件1-4" sheetId="4" r:id="rId2"/>
  </sheets>
  <definedNames>
    <definedName name="_xlnm._FilterDatabase" localSheetId="0" hidden="1">'附件1-2'!$A$5:$S$16</definedName>
  </definedNames>
  <calcPr calcId="144525"/>
</workbook>
</file>

<file path=xl/sharedStrings.xml><?xml version="1.0" encoding="utf-8"?>
<sst xmlns="http://schemas.openxmlformats.org/spreadsheetml/2006/main" count="131" uniqueCount="71">
  <si>
    <t>附件1-2</t>
  </si>
  <si>
    <t>2021年——2022年发行的新增地方政府专项债券情况表</t>
  </si>
  <si>
    <t>单位：万元</t>
  </si>
  <si>
    <t xml:space="preserve">                债券基本信息</t>
  </si>
  <si>
    <t>债券项目资产类型</t>
  </si>
  <si>
    <t>债券项目总投资</t>
  </si>
  <si>
    <t>债券项目已实现投资</t>
  </si>
  <si>
    <t>已取得项目收益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</si>
  <si>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</si>
  <si>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</si>
  <si>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</si>
  <si>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</si>
  <si>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</si>
  <si>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</si>
  <si>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</si>
  <si>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</si>
  <si>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</si>
  <si>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2021年河北省高质量发展专项债券（十八期）-2021年河北省政府专项债券（四十三期）</t>
  </si>
  <si>
    <t>2171164</t>
  </si>
  <si>
    <t>其他自平衡专项债券</t>
  </si>
  <si>
    <t>2021-10-29</t>
  </si>
  <si>
    <t>3.49</t>
  </si>
  <si>
    <t>15年</t>
  </si>
  <si>
    <t>教育、科学、文化</t>
  </si>
  <si>
    <t>唐山师范学院建设路校区（北京理工大学唐山研究院）改造提升工程</t>
  </si>
  <si>
    <t>2021年河北省高质量发展专项债券（三期）-2021年河北省政府专项债券（十五期）</t>
  </si>
  <si>
    <t>173784</t>
  </si>
  <si>
    <t>2021-07-12</t>
  </si>
  <si>
    <t>3.65</t>
  </si>
  <si>
    <t>唐山幼儿师范高等专科学校与唐山师范学院玉田分校整合搬迁工程</t>
  </si>
  <si>
    <t>2021年河北省高质量发展专项债券（二十一期）-2021年河北省政府专项债券（四十八期）</t>
  </si>
  <si>
    <t>2171288</t>
  </si>
  <si>
    <t>2021-11-19</t>
  </si>
  <si>
    <t>3.07</t>
  </si>
  <si>
    <t>7年</t>
  </si>
  <si>
    <t>唐山学院新华西道校区（北京交通大学唐山研究院）三期工程</t>
  </si>
  <si>
    <t>唐山学院华岩路校区新建及改造提升工程</t>
  </si>
  <si>
    <t>2021年河北省高质量发展专项债券（二十三期）-2021年河北省政府专项债券（五十期）</t>
  </si>
  <si>
    <t>2171290</t>
  </si>
  <si>
    <t>3.42</t>
  </si>
  <si>
    <t>唐山职业技术学院配套建设项目</t>
  </si>
  <si>
    <t>2022年河北省高质量发展专项债券（二十期）-2022年河北省政府专项债券（二十七期）</t>
  </si>
  <si>
    <t>2205640</t>
  </si>
  <si>
    <t>2022-04-27</t>
  </si>
  <si>
    <t>2.95</t>
  </si>
  <si>
    <t>唐山师范学院北校区生活区建设项目</t>
  </si>
  <si>
    <t>2022年河北省收费公路专项债券（二期）—2022年河北省政府专项债券（四十九期）</t>
  </si>
  <si>
    <t>2271222</t>
  </si>
  <si>
    <t>收费公路专项债券</t>
  </si>
  <si>
    <t>2022-06-17</t>
  </si>
  <si>
    <t>3.17</t>
  </si>
  <si>
    <t>2022年河北省高质量发展专项债券（二十二期）-2022年河北省政府专项债券（二十九期）</t>
  </si>
  <si>
    <t>2205642</t>
  </si>
  <si>
    <t>3.24</t>
  </si>
  <si>
    <t>2022年河北省高质量发展专项债券（三十八期）—2022年河北省政府专项债券（六十八期）</t>
  </si>
  <si>
    <t>809021</t>
  </si>
  <si>
    <t>2022-10-20</t>
  </si>
  <si>
    <t>2.98</t>
  </si>
  <si>
    <t>备注：债券项目资产类型按照附件1-5填写。</t>
  </si>
  <si>
    <t>附件1-4</t>
  </si>
  <si>
    <t>2021年——2022年发行的新增地方政府专项债券资金收支情况表</t>
  </si>
  <si>
    <t>序号</t>
  </si>
  <si>
    <t>2021年——2022年新增专项债券资金收入</t>
  </si>
  <si>
    <t>2021年——2022年新增专项债券资金安排的支出</t>
  </si>
  <si>
    <t>金额</t>
  </si>
  <si>
    <t>支出功能分类</t>
  </si>
  <si>
    <t>合计</t>
  </si>
  <si>
    <t>229其他支出</t>
  </si>
  <si>
    <t>205教育支出</t>
  </si>
  <si>
    <t>214交通运输支出</t>
  </si>
  <si>
    <r>
      <rPr>
        <sz val="11"/>
        <color indexed="8"/>
        <rFont val="宋体"/>
        <charset val="134"/>
        <scheme val="minor"/>
      </rPr>
      <t>备注：支出功能分类按照附件</t>
    </r>
    <r>
      <rPr>
        <sz val="11"/>
        <color indexed="8"/>
        <rFont val="宋体"/>
        <charset val="134"/>
        <scheme val="minor"/>
      </rPr>
      <t>1-6填写。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</si>
</sst>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"/>
      <scheme val="minor"/>
    </font>
    <font>
      <sz val="9"/>
      <name val="黑体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sz val="9"/>
      <name val="SimSun"/>
      <charset val="134"/>
    </font>
    <font>
      <sz val="11"/>
      <color indexed="8"/>
      <name val="宋体"/>
      <charset val="134"/>
      <scheme val="minor"/>
    </font>
    <font>
      <sz val="10"/>
      <name val="SimSu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auto="true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true"/>
      </right>
      <top/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9" fillId="25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9" fillId="22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9" fillId="16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27" borderId="19" applyNumberFormat="false" applyAlignment="false" applyProtection="false">
      <alignment vertical="center"/>
    </xf>
    <xf numFmtId="0" fontId="23" fillId="0" borderId="16" applyNumberFormat="false" applyFill="false" applyAlignment="false" applyProtection="false">
      <alignment vertical="center"/>
    </xf>
    <xf numFmtId="0" fontId="24" fillId="29" borderId="20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5" fillId="30" borderId="21" applyNumberFormat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42" fontId="14" fillId="0" borderId="0" applyFont="false" applyFill="false" applyBorder="false" applyAlignment="false" applyProtection="false">
      <alignment vertical="center"/>
    </xf>
    <xf numFmtId="0" fontId="15" fillId="0" borderId="18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7" fillId="30" borderId="20" applyNumberFormat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41" fontId="14" fillId="0" borderId="0" applyFont="false" applyFill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4" fillId="18" borderId="17" applyNumberFormat="false" applyFont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44" fontId="14" fillId="0" borderId="0" applyFont="false" applyFill="false" applyBorder="false" applyAlignment="false" applyProtection="false">
      <alignment vertical="center"/>
    </xf>
    <xf numFmtId="43" fontId="14" fillId="0" borderId="0" applyFont="false" applyFill="false" applyBorder="false" applyAlignment="false" applyProtection="false">
      <alignment vertical="center"/>
    </xf>
    <xf numFmtId="0" fontId="16" fillId="0" borderId="16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14" fillId="0" borderId="0" applyFont="false" applyFill="false" applyBorder="false" applyAlignment="false" applyProtection="false">
      <alignment vertical="center"/>
    </xf>
    <xf numFmtId="0" fontId="13" fillId="0" borderId="15" applyNumberFormat="false" applyFill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2" fillId="0" borderId="14" applyNumberFormat="false" applyFill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0" fontId="0" fillId="0" borderId="0" xfId="0" applyFont="true" applyFill="true" applyAlignment="true">
      <alignment vertical="center" wrapText="true"/>
    </xf>
    <xf numFmtId="0" fontId="1" fillId="0" borderId="0" xfId="0" applyFont="true" applyBorder="true" applyAlignment="true">
      <alignment vertical="center" wrapText="true"/>
    </xf>
    <xf numFmtId="0" fontId="2" fillId="0" borderId="0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vertical="center" wrapText="true"/>
    </xf>
    <xf numFmtId="0" fontId="5" fillId="0" borderId="3" xfId="0" applyFont="true" applyBorder="true" applyAlignment="true">
      <alignment vertical="center" wrapText="true"/>
    </xf>
    <xf numFmtId="4" fontId="4" fillId="0" borderId="4" xfId="0" applyNumberFormat="true" applyFont="true" applyBorder="true" applyAlignment="true">
      <alignment horizontal="right" vertical="center" wrapText="true"/>
    </xf>
    <xf numFmtId="0" fontId="5" fillId="0" borderId="5" xfId="0" applyFont="true" applyBorder="true" applyAlignment="true">
      <alignment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0" fillId="0" borderId="6" xfId="0" applyFont="true" applyFill="true" applyBorder="true" applyAlignment="true">
      <alignment vertical="center" wrapText="true"/>
    </xf>
    <xf numFmtId="4" fontId="4" fillId="0" borderId="1" xfId="0" applyNumberFormat="true" applyFont="true" applyFill="true" applyBorder="true" applyAlignment="true">
      <alignment horizontal="right" vertical="center" wrapText="true"/>
    </xf>
    <xf numFmtId="0" fontId="4" fillId="0" borderId="5" xfId="0" applyFont="true" applyFill="true" applyBorder="true" applyAlignment="true">
      <alignment horizontal="left" vertical="center" wrapText="true"/>
    </xf>
    <xf numFmtId="0" fontId="6" fillId="0" borderId="0" xfId="0" applyFont="true">
      <alignment vertical="center"/>
    </xf>
    <xf numFmtId="0" fontId="5" fillId="0" borderId="0" xfId="0" applyFont="true" applyBorder="true" applyAlignment="true">
      <alignment horizontal="right" vertical="center" wrapText="true"/>
    </xf>
    <xf numFmtId="4" fontId="4" fillId="0" borderId="7" xfId="0" applyNumberFormat="true" applyFont="true" applyFill="true" applyBorder="true" applyAlignment="true">
      <alignment horizontal="right" vertical="center" wrapText="true"/>
    </xf>
    <xf numFmtId="0" fontId="0" fillId="0" borderId="0" xfId="0" applyFill="true">
      <alignment vertical="center"/>
    </xf>
    <xf numFmtId="0" fontId="0" fillId="0" borderId="0" xfId="0" applyFont="true" applyFill="true" applyAlignment="true">
      <alignment vertical="center"/>
    </xf>
    <xf numFmtId="0" fontId="5" fillId="0" borderId="0" xfId="0" applyFont="true" applyBorder="true" applyAlignment="true">
      <alignment vertical="center" wrapText="true"/>
    </xf>
    <xf numFmtId="0" fontId="3" fillId="0" borderId="1" xfId="0" applyFont="true" applyBorder="true" applyAlignment="true">
      <alignment horizontal="left" vertical="center" wrapText="true"/>
    </xf>
    <xf numFmtId="0" fontId="4" fillId="0" borderId="8" xfId="0" applyFont="true" applyFill="true" applyBorder="true" applyAlignment="true">
      <alignment horizontal="left" vertical="center" wrapText="true"/>
    </xf>
    <xf numFmtId="0" fontId="4" fillId="0" borderId="8" xfId="0" applyFont="true" applyFill="true" applyBorder="true" applyAlignment="true">
      <alignment horizontal="center" vertical="center" wrapText="true"/>
    </xf>
    <xf numFmtId="4" fontId="4" fillId="0" borderId="8" xfId="0" applyNumberFormat="true" applyFont="true" applyFill="true" applyBorder="true" applyAlignment="true">
      <alignment horizontal="right" vertical="center" wrapText="true"/>
    </xf>
    <xf numFmtId="0" fontId="4" fillId="0" borderId="9" xfId="0" applyFont="true" applyFill="true" applyBorder="true" applyAlignment="true">
      <alignment horizontal="left" vertical="center" wrapText="true"/>
    </xf>
    <xf numFmtId="0" fontId="4" fillId="0" borderId="9" xfId="0" applyFont="true" applyFill="true" applyBorder="true" applyAlignment="true">
      <alignment horizontal="center" vertical="center" wrapText="true"/>
    </xf>
    <xf numFmtId="4" fontId="4" fillId="0" borderId="9" xfId="0" applyNumberFormat="true" applyFont="true" applyFill="true" applyBorder="true" applyAlignment="true">
      <alignment horizontal="right" vertical="center" wrapText="true"/>
    </xf>
    <xf numFmtId="0" fontId="0" fillId="0" borderId="1" xfId="0" applyBorder="true">
      <alignment vertical="center"/>
    </xf>
    <xf numFmtId="0" fontId="5" fillId="0" borderId="0" xfId="0" applyFont="true" applyFill="true" applyBorder="true" applyAlignment="true">
      <alignment vertical="center" wrapText="true"/>
    </xf>
    <xf numFmtId="0" fontId="4" fillId="0" borderId="10" xfId="0" applyFont="true" applyFill="true" applyBorder="true" applyAlignment="true">
      <alignment vertical="center" wrapText="true"/>
    </xf>
    <xf numFmtId="0" fontId="4" fillId="0" borderId="11" xfId="0" applyFont="true" applyFill="true" applyBorder="true" applyAlignment="true">
      <alignment vertical="center" wrapText="true"/>
    </xf>
    <xf numFmtId="0" fontId="7" fillId="0" borderId="12" xfId="0" applyFont="true" applyFill="true" applyBorder="true" applyAlignment="true">
      <alignment horizontal="left" vertical="center" wrapText="true"/>
    </xf>
    <xf numFmtId="0" fontId="7" fillId="0" borderId="13" xfId="0" applyFont="true" applyFill="true" applyBorder="true" applyAlignment="true">
      <alignment horizontal="left" vertical="center" wrapText="true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true"/>
  </sheetPr>
  <dimension ref="A1:R16"/>
  <sheetViews>
    <sheetView tabSelected="1" workbookViewId="0">
      <pane xSplit="1" ySplit="5" topLeftCell="B6" activePane="bottomRight" state="frozen"/>
      <selection/>
      <selection pane="topRight"/>
      <selection pane="bottomLeft"/>
      <selection pane="bottomRight" activeCell="N13" sqref="N13"/>
    </sheetView>
  </sheetViews>
  <sheetFormatPr defaultColWidth="10" defaultRowHeight="13.5"/>
  <cols>
    <col min="1" max="1" width="44.625" customWidth="true"/>
    <col min="2" max="2" width="11.125" customWidth="true"/>
    <col min="3" max="3" width="12.875" customWidth="true"/>
    <col min="4" max="4" width="11.75" customWidth="true"/>
    <col min="5" max="5" width="9" hidden="true"/>
    <col min="6" max="6" width="13" customWidth="true"/>
    <col min="7" max="7" width="9.375" customWidth="true"/>
    <col min="8" max="8" width="8.75" customWidth="true"/>
    <col min="9" max="9" width="12" customWidth="true"/>
    <col min="10" max="13" width="13.75" customWidth="true"/>
    <col min="14" max="14" width="12.875" customWidth="true"/>
    <col min="15" max="15" width="25.25" customWidth="true"/>
    <col min="16" max="18" width="9" customWidth="true"/>
    <col min="19" max="19" width="9.75" customWidth="true"/>
  </cols>
  <sheetData>
    <row r="1" ht="14.25" customHeight="true" spans="1:1">
      <c r="A1" s="3" t="s">
        <v>0</v>
      </c>
    </row>
    <row r="2" ht="27.95" customHeight="true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14.25" customHeight="true" spans="1:15">
      <c r="A3" s="19"/>
      <c r="B3" s="19"/>
      <c r="C3" s="19"/>
      <c r="D3" s="19"/>
      <c r="F3" s="19"/>
      <c r="G3" s="19"/>
      <c r="H3" s="19"/>
      <c r="K3" s="19"/>
      <c r="L3" s="19"/>
      <c r="M3" s="19"/>
      <c r="O3" s="15" t="s">
        <v>2</v>
      </c>
    </row>
    <row r="4" ht="26.25" customHeight="true" spans="1:15">
      <c r="A4" s="5"/>
      <c r="B4" s="20" t="s">
        <v>3</v>
      </c>
      <c r="C4" s="20"/>
      <c r="D4" s="20"/>
      <c r="E4" s="20"/>
      <c r="F4" s="20"/>
      <c r="G4" s="20"/>
      <c r="H4" s="20"/>
      <c r="I4" s="5" t="s">
        <v>4</v>
      </c>
      <c r="J4" s="5" t="s">
        <v>5</v>
      </c>
      <c r="K4" s="5"/>
      <c r="L4" s="5" t="s">
        <v>6</v>
      </c>
      <c r="M4" s="5"/>
      <c r="N4" s="5" t="s">
        <v>7</v>
      </c>
      <c r="O4" s="5" t="s">
        <v>8</v>
      </c>
    </row>
    <row r="5" ht="29.25" customHeight="true" spans="1:15">
      <c r="A5" s="5" t="s">
        <v>9</v>
      </c>
      <c r="B5" s="5" t="s">
        <v>10</v>
      </c>
      <c r="C5" s="5" t="s">
        <v>11</v>
      </c>
      <c r="D5" s="5" t="s">
        <v>12</v>
      </c>
      <c r="E5" s="27"/>
      <c r="F5" s="5" t="s">
        <v>13</v>
      </c>
      <c r="G5" s="5" t="s">
        <v>14</v>
      </c>
      <c r="H5" s="5" t="s">
        <v>15</v>
      </c>
      <c r="I5" s="5"/>
      <c r="J5" s="5"/>
      <c r="K5" s="5" t="s">
        <v>16</v>
      </c>
      <c r="L5" s="5"/>
      <c r="M5" s="5" t="s">
        <v>16</v>
      </c>
      <c r="N5" s="5"/>
      <c r="O5" s="5"/>
    </row>
    <row r="6" s="17" customFormat="true" ht="31.5" customHeight="true" spans="1:18">
      <c r="A6" s="21" t="s">
        <v>17</v>
      </c>
      <c r="B6" s="22" t="s">
        <v>18</v>
      </c>
      <c r="C6" s="22" t="s">
        <v>19</v>
      </c>
      <c r="D6" s="23">
        <v>10000</v>
      </c>
      <c r="E6" s="28"/>
      <c r="F6" s="22" t="s">
        <v>20</v>
      </c>
      <c r="G6" s="22" t="s">
        <v>21</v>
      </c>
      <c r="H6" s="22" t="s">
        <v>22</v>
      </c>
      <c r="I6" s="29" t="s">
        <v>23</v>
      </c>
      <c r="J6" s="23">
        <v>39913.23</v>
      </c>
      <c r="K6" s="23">
        <v>10000</v>
      </c>
      <c r="L6" s="23">
        <v>32571.73</v>
      </c>
      <c r="M6" s="23">
        <v>10000</v>
      </c>
      <c r="N6" s="23">
        <v>0</v>
      </c>
      <c r="O6" s="31" t="s">
        <v>24</v>
      </c>
      <c r="P6" s="28"/>
      <c r="Q6" s="28"/>
      <c r="R6" s="28"/>
    </row>
    <row r="7" s="17" customFormat="true" ht="31.5" customHeight="true" spans="1:18">
      <c r="A7" s="21" t="s">
        <v>25</v>
      </c>
      <c r="B7" s="22" t="s">
        <v>26</v>
      </c>
      <c r="C7" s="22" t="s">
        <v>19</v>
      </c>
      <c r="D7" s="23">
        <v>20000</v>
      </c>
      <c r="E7" s="28"/>
      <c r="F7" s="22" t="s">
        <v>27</v>
      </c>
      <c r="G7" s="22" t="s">
        <v>28</v>
      </c>
      <c r="H7" s="22" t="s">
        <v>22</v>
      </c>
      <c r="I7" s="29" t="s">
        <v>23</v>
      </c>
      <c r="J7" s="23">
        <v>104600</v>
      </c>
      <c r="K7" s="23">
        <v>20000</v>
      </c>
      <c r="L7" s="23">
        <v>50000</v>
      </c>
      <c r="M7" s="23">
        <v>20000</v>
      </c>
      <c r="N7" s="23">
        <v>0</v>
      </c>
      <c r="O7" s="31" t="s">
        <v>29</v>
      </c>
      <c r="P7" s="28"/>
      <c r="Q7" s="28"/>
      <c r="R7" s="28"/>
    </row>
    <row r="8" s="17" customFormat="true" ht="31.5" customHeight="true" spans="1:18">
      <c r="A8" s="21" t="s">
        <v>30</v>
      </c>
      <c r="B8" s="22" t="s">
        <v>31</v>
      </c>
      <c r="C8" s="22" t="s">
        <v>19</v>
      </c>
      <c r="D8" s="23">
        <v>9500</v>
      </c>
      <c r="E8" s="28"/>
      <c r="F8" s="22" t="s">
        <v>32</v>
      </c>
      <c r="G8" s="22" t="s">
        <v>33</v>
      </c>
      <c r="H8" s="22" t="s">
        <v>34</v>
      </c>
      <c r="I8" s="29" t="s">
        <v>23</v>
      </c>
      <c r="J8" s="23">
        <v>29446.94</v>
      </c>
      <c r="K8" s="23">
        <f>9500+9300</f>
        <v>18800</v>
      </c>
      <c r="L8" s="23">
        <f>9500+9300+2280</f>
        <v>21080</v>
      </c>
      <c r="M8" s="23">
        <v>18800</v>
      </c>
      <c r="N8" s="23">
        <v>10238.65</v>
      </c>
      <c r="O8" s="31" t="s">
        <v>35</v>
      </c>
      <c r="P8" s="28"/>
      <c r="Q8" s="28"/>
      <c r="R8" s="28"/>
    </row>
    <row r="9" s="17" customFormat="true" ht="31.5" customHeight="true" spans="1:18">
      <c r="A9" s="21" t="s">
        <v>30</v>
      </c>
      <c r="B9" s="22" t="s">
        <v>31</v>
      </c>
      <c r="C9" s="22" t="s">
        <v>19</v>
      </c>
      <c r="D9" s="23">
        <v>15000</v>
      </c>
      <c r="E9" s="28"/>
      <c r="F9" s="22" t="s">
        <v>32</v>
      </c>
      <c r="G9" s="22" t="s">
        <v>33</v>
      </c>
      <c r="H9" s="22" t="s">
        <v>34</v>
      </c>
      <c r="I9" s="29" t="s">
        <v>23</v>
      </c>
      <c r="J9" s="23">
        <v>21682.5</v>
      </c>
      <c r="K9" s="23">
        <v>15000</v>
      </c>
      <c r="L9" s="23">
        <f>13566.78+200+169.62</f>
        <v>13936.4</v>
      </c>
      <c r="M9" s="23">
        <v>13566.777</v>
      </c>
      <c r="N9" s="23">
        <v>0</v>
      </c>
      <c r="O9" s="31" t="s">
        <v>36</v>
      </c>
      <c r="P9" s="28"/>
      <c r="Q9" s="28"/>
      <c r="R9" s="28"/>
    </row>
    <row r="10" s="18" customFormat="true" ht="31.5" customHeight="true" spans="1:18">
      <c r="A10" s="24" t="s">
        <v>37</v>
      </c>
      <c r="B10" s="25" t="s">
        <v>38</v>
      </c>
      <c r="C10" s="25" t="s">
        <v>19</v>
      </c>
      <c r="D10" s="26">
        <v>10000</v>
      </c>
      <c r="E10" s="28"/>
      <c r="F10" s="25" t="s">
        <v>32</v>
      </c>
      <c r="G10" s="25" t="s">
        <v>39</v>
      </c>
      <c r="H10" s="25" t="s">
        <v>22</v>
      </c>
      <c r="I10" s="30" t="s">
        <v>23</v>
      </c>
      <c r="J10" s="26">
        <v>73094.48</v>
      </c>
      <c r="K10" s="26">
        <v>25000</v>
      </c>
      <c r="L10" s="26">
        <v>10500</v>
      </c>
      <c r="M10" s="26">
        <v>10000</v>
      </c>
      <c r="N10" s="26">
        <v>0</v>
      </c>
      <c r="O10" s="32" t="s">
        <v>40</v>
      </c>
      <c r="P10" s="28"/>
      <c r="Q10" s="28"/>
      <c r="R10" s="28"/>
    </row>
    <row r="11" s="18" customFormat="true" ht="31.5" customHeight="true" spans="1:18">
      <c r="A11" s="24" t="s">
        <v>41</v>
      </c>
      <c r="B11" s="25" t="s">
        <v>42</v>
      </c>
      <c r="C11" s="25" t="s">
        <v>19</v>
      </c>
      <c r="D11" s="26">
        <v>6100</v>
      </c>
      <c r="E11" s="28"/>
      <c r="F11" s="25" t="s">
        <v>43</v>
      </c>
      <c r="G11" s="25" t="s">
        <v>44</v>
      </c>
      <c r="H11" s="25" t="s">
        <v>34</v>
      </c>
      <c r="I11" s="30" t="s">
        <v>23</v>
      </c>
      <c r="J11" s="26">
        <v>19560.68</v>
      </c>
      <c r="K11" s="26">
        <v>15500</v>
      </c>
      <c r="L11" s="26">
        <v>4948.94</v>
      </c>
      <c r="M11" s="26">
        <v>6100</v>
      </c>
      <c r="N11" s="26">
        <v>0</v>
      </c>
      <c r="O11" s="32" t="s">
        <v>45</v>
      </c>
      <c r="P11" s="28"/>
      <c r="Q11" s="28"/>
      <c r="R11" s="28"/>
    </row>
    <row r="12" s="18" customFormat="true" ht="31.5" customHeight="true" spans="1:18">
      <c r="A12" s="24" t="s">
        <v>46</v>
      </c>
      <c r="B12" s="25" t="s">
        <v>47</v>
      </c>
      <c r="C12" s="25" t="s">
        <v>48</v>
      </c>
      <c r="D12" s="26">
        <v>18300</v>
      </c>
      <c r="E12" s="28"/>
      <c r="F12" s="25" t="s">
        <v>49</v>
      </c>
      <c r="G12" s="25" t="s">
        <v>50</v>
      </c>
      <c r="H12" s="25" t="s">
        <v>22</v>
      </c>
      <c r="I12" s="30" t="s">
        <v>23</v>
      </c>
      <c r="J12" s="26">
        <v>104600</v>
      </c>
      <c r="K12" s="26">
        <v>18300</v>
      </c>
      <c r="L12" s="26">
        <v>50000</v>
      </c>
      <c r="M12" s="26">
        <v>18300</v>
      </c>
      <c r="N12" s="26">
        <v>0</v>
      </c>
      <c r="O12" s="32" t="s">
        <v>29</v>
      </c>
      <c r="P12" s="28"/>
      <c r="Q12" s="28"/>
      <c r="R12" s="28"/>
    </row>
    <row r="13" s="18" customFormat="true" ht="31.5" customHeight="true" spans="1:18">
      <c r="A13" s="24" t="s">
        <v>51</v>
      </c>
      <c r="B13" s="25" t="s">
        <v>52</v>
      </c>
      <c r="C13" s="25" t="s">
        <v>19</v>
      </c>
      <c r="D13" s="26">
        <v>9300</v>
      </c>
      <c r="E13" s="28"/>
      <c r="F13" s="25" t="s">
        <v>43</v>
      </c>
      <c r="G13" s="25" t="s">
        <v>53</v>
      </c>
      <c r="H13" s="25" t="s">
        <v>22</v>
      </c>
      <c r="I13" s="30" t="s">
        <v>23</v>
      </c>
      <c r="J13" s="26">
        <v>29446.94</v>
      </c>
      <c r="K13" s="26">
        <f>9300+9500</f>
        <v>18800</v>
      </c>
      <c r="L13" s="26">
        <v>21080</v>
      </c>
      <c r="M13" s="26">
        <v>18800</v>
      </c>
      <c r="N13" s="26">
        <v>10578.58</v>
      </c>
      <c r="O13" s="32" t="s">
        <v>35</v>
      </c>
      <c r="P13" s="28"/>
      <c r="Q13" s="28"/>
      <c r="R13" s="28"/>
    </row>
    <row r="14" s="18" customFormat="true" ht="31.5" customHeight="true" spans="1:18">
      <c r="A14" s="24" t="s">
        <v>51</v>
      </c>
      <c r="B14" s="25" t="s">
        <v>52</v>
      </c>
      <c r="C14" s="25" t="s">
        <v>19</v>
      </c>
      <c r="D14" s="26">
        <v>4500</v>
      </c>
      <c r="E14" s="28"/>
      <c r="F14" s="25" t="s">
        <v>43</v>
      </c>
      <c r="G14" s="25" t="s">
        <v>53</v>
      </c>
      <c r="H14" s="25" t="s">
        <v>22</v>
      </c>
      <c r="I14" s="30" t="s">
        <v>23</v>
      </c>
      <c r="J14" s="26">
        <v>39913.23</v>
      </c>
      <c r="K14" s="26">
        <v>4500</v>
      </c>
      <c r="L14" s="26">
        <v>32571.73</v>
      </c>
      <c r="M14" s="26">
        <v>4500</v>
      </c>
      <c r="N14" s="26">
        <v>0</v>
      </c>
      <c r="O14" s="32" t="s">
        <v>24</v>
      </c>
      <c r="P14" s="28"/>
      <c r="Q14" s="28"/>
      <c r="R14" s="28"/>
    </row>
    <row r="15" s="18" customFormat="true" ht="31.5" customHeight="true" spans="1:18">
      <c r="A15" s="24" t="s">
        <v>54</v>
      </c>
      <c r="B15" s="25" t="s">
        <v>55</v>
      </c>
      <c r="C15" s="25" t="s">
        <v>19</v>
      </c>
      <c r="D15" s="26">
        <v>1700</v>
      </c>
      <c r="E15" s="28"/>
      <c r="F15" s="25" t="s">
        <v>56</v>
      </c>
      <c r="G15" s="25" t="s">
        <v>57</v>
      </c>
      <c r="H15" s="25" t="s">
        <v>22</v>
      </c>
      <c r="I15" s="30" t="s">
        <v>23</v>
      </c>
      <c r="J15" s="26">
        <v>104600</v>
      </c>
      <c r="K15" s="26">
        <v>1700</v>
      </c>
      <c r="L15" s="26">
        <v>50000</v>
      </c>
      <c r="M15" s="26">
        <v>1700</v>
      </c>
      <c r="N15" s="26">
        <v>0</v>
      </c>
      <c r="O15" s="32" t="s">
        <v>29</v>
      </c>
      <c r="P15" s="28"/>
      <c r="Q15" s="28"/>
      <c r="R15" s="28"/>
    </row>
    <row r="16" ht="21" customHeight="true" spans="1:1">
      <c r="A16" s="14" t="s">
        <v>58</v>
      </c>
    </row>
  </sheetData>
  <mergeCells count="7">
    <mergeCell ref="A2:O2"/>
    <mergeCell ref="B4:H4"/>
    <mergeCell ref="J4:K4"/>
    <mergeCell ref="L4:M4"/>
    <mergeCell ref="I4:I5"/>
    <mergeCell ref="N4:N5"/>
    <mergeCell ref="O4:O5"/>
  </mergeCells>
  <dataValidations count="1">
    <dataValidation type="list" allowBlank="1" showInputMessage="1" showErrorMessage="1" sqref="I6 I7 I10 I11 I12 I13 I14 I15 I8:I9">
      <formula1>"交通基础设施类资产,市政基础设施类资产,土地储备,保障性住房,生态建设与环境保护,政权建设,教育、科学、文化,医疗卫生与社会保障,储备物资,农林水利建设,其他资产"</formula1>
    </dataValidation>
  </dataValidations>
  <pageMargins left="0.75" right="0.75" top="0.268999993801117" bottom="0.268999993801117" header="0" footer="0"/>
  <pageSetup paperSize="9" scale="48" fitToHeight="0" orientation="landscape"/>
  <headerFooter/>
  <ignoredErrors>
    <ignoredError sqref="G6:G15 B6:B15" numberStoredAsText="true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true"/>
  </sheetPr>
  <dimension ref="A1:E17"/>
  <sheetViews>
    <sheetView workbookViewId="0">
      <selection activeCell="E9" sqref="E9"/>
    </sheetView>
  </sheetViews>
  <sheetFormatPr defaultColWidth="9" defaultRowHeight="13.5" customHeight="true" outlineLevelCol="4"/>
  <cols>
    <col min="1" max="1" width="9.375" customWidth="true"/>
    <col min="2" max="2" width="41.75" customWidth="true"/>
    <col min="3" max="3" width="14.75" customWidth="true"/>
    <col min="4" max="4" width="28.5" customWidth="true"/>
    <col min="5" max="5" width="20.25" customWidth="true"/>
    <col min="16381" max="16384" width="9.75" customWidth="true"/>
  </cols>
  <sheetData>
    <row r="1" ht="15" customHeight="true" spans="1:1">
      <c r="A1" s="3" t="s">
        <v>59</v>
      </c>
    </row>
    <row r="2" ht="29.25" customHeight="true" spans="1:5">
      <c r="A2" s="4" t="s">
        <v>60</v>
      </c>
      <c r="B2" s="4"/>
      <c r="C2" s="4"/>
      <c r="D2" s="4"/>
      <c r="E2" s="4"/>
    </row>
    <row r="3" ht="14.25" customHeight="true" spans="5:5">
      <c r="E3" s="15" t="s">
        <v>2</v>
      </c>
    </row>
    <row r="4" ht="19.5" customHeight="true" spans="1:5">
      <c r="A4" s="5" t="s">
        <v>61</v>
      </c>
      <c r="B4" s="5" t="s">
        <v>62</v>
      </c>
      <c r="C4" s="5"/>
      <c r="D4" s="5" t="s">
        <v>63</v>
      </c>
      <c r="E4" s="5"/>
    </row>
    <row r="5" ht="19.5" customHeight="true" spans="1:5">
      <c r="A5" s="5"/>
      <c r="B5" s="5" t="s">
        <v>9</v>
      </c>
      <c r="C5" s="5" t="s">
        <v>64</v>
      </c>
      <c r="D5" s="5" t="s">
        <v>65</v>
      </c>
      <c r="E5" s="5" t="s">
        <v>64</v>
      </c>
    </row>
    <row r="6" s="1" customFormat="true" ht="29.25" customHeight="true" spans="1:5">
      <c r="A6" s="6" t="s">
        <v>66</v>
      </c>
      <c r="B6" s="7"/>
      <c r="C6" s="8">
        <f>SUM(C7:C16)</f>
        <v>104400</v>
      </c>
      <c r="D6" s="9"/>
      <c r="E6" s="8">
        <f>SUM(E7:E16)</f>
        <v>101118.117</v>
      </c>
    </row>
    <row r="7" s="2" customFormat="true" ht="29.25" customHeight="true" spans="1:5">
      <c r="A7" s="10">
        <v>1</v>
      </c>
      <c r="B7" s="11" t="s">
        <v>17</v>
      </c>
      <c r="C7" s="12">
        <v>10000</v>
      </c>
      <c r="D7" s="13" t="s">
        <v>67</v>
      </c>
      <c r="E7" s="16">
        <v>10000</v>
      </c>
    </row>
    <row r="8" s="2" customFormat="true" ht="29.25" customHeight="true" spans="1:5">
      <c r="A8" s="10">
        <v>2</v>
      </c>
      <c r="B8" s="11" t="s">
        <v>25</v>
      </c>
      <c r="C8" s="12">
        <v>20000</v>
      </c>
      <c r="D8" s="13" t="s">
        <v>67</v>
      </c>
      <c r="E8" s="16">
        <v>20000</v>
      </c>
    </row>
    <row r="9" s="2" customFormat="true" ht="29.25" customHeight="true" spans="1:5">
      <c r="A9" s="10">
        <v>3</v>
      </c>
      <c r="B9" s="11" t="s">
        <v>30</v>
      </c>
      <c r="C9" s="12">
        <v>9500</v>
      </c>
      <c r="D9" s="13" t="s">
        <v>68</v>
      </c>
      <c r="E9" s="16">
        <v>9500</v>
      </c>
    </row>
    <row r="10" s="2" customFormat="true" ht="29.25" customHeight="true" spans="1:5">
      <c r="A10" s="10">
        <v>4</v>
      </c>
      <c r="B10" s="11" t="s">
        <v>30</v>
      </c>
      <c r="C10" s="12">
        <v>15000</v>
      </c>
      <c r="D10" s="13" t="s">
        <v>68</v>
      </c>
      <c r="E10" s="16">
        <v>13566.777</v>
      </c>
    </row>
    <row r="11" s="2" customFormat="true" ht="29.25" customHeight="true" spans="1:5">
      <c r="A11" s="10">
        <v>5</v>
      </c>
      <c r="B11" s="11" t="s">
        <v>37</v>
      </c>
      <c r="C11" s="12">
        <v>10000</v>
      </c>
      <c r="D11" s="13" t="s">
        <v>67</v>
      </c>
      <c r="E11" s="16">
        <v>10000</v>
      </c>
    </row>
    <row r="12" s="2" customFormat="true" ht="29.25" customHeight="true" spans="1:5">
      <c r="A12" s="10">
        <v>6</v>
      </c>
      <c r="B12" s="11" t="s">
        <v>41</v>
      </c>
      <c r="C12" s="12">
        <v>6100</v>
      </c>
      <c r="D12" s="13" t="s">
        <v>67</v>
      </c>
      <c r="E12" s="16">
        <v>4251.34</v>
      </c>
    </row>
    <row r="13" s="2" customFormat="true" ht="29.25" customHeight="true" spans="1:5">
      <c r="A13" s="10">
        <v>7</v>
      </c>
      <c r="B13" s="11" t="s">
        <v>46</v>
      </c>
      <c r="C13" s="12">
        <v>18300</v>
      </c>
      <c r="D13" s="13" t="s">
        <v>69</v>
      </c>
      <c r="E13" s="16">
        <v>18300</v>
      </c>
    </row>
    <row r="14" s="2" customFormat="true" ht="29.25" customHeight="true" spans="1:5">
      <c r="A14" s="10">
        <v>8</v>
      </c>
      <c r="B14" s="11" t="s">
        <v>51</v>
      </c>
      <c r="C14" s="12">
        <v>9300</v>
      </c>
      <c r="D14" s="13" t="s">
        <v>68</v>
      </c>
      <c r="E14" s="16">
        <v>9300</v>
      </c>
    </row>
    <row r="15" s="2" customFormat="true" ht="29.25" customHeight="true" spans="1:5">
      <c r="A15" s="10">
        <v>9</v>
      </c>
      <c r="B15" s="11" t="s">
        <v>51</v>
      </c>
      <c r="C15" s="12">
        <v>4500</v>
      </c>
      <c r="D15" s="13" t="s">
        <v>67</v>
      </c>
      <c r="E15" s="16">
        <v>4500</v>
      </c>
    </row>
    <row r="16" s="2" customFormat="true" ht="29.25" customHeight="true" spans="1:5">
      <c r="A16" s="10">
        <v>10</v>
      </c>
      <c r="B16" s="11" t="s">
        <v>54</v>
      </c>
      <c r="C16" s="12">
        <v>1700</v>
      </c>
      <c r="D16" s="13" t="s">
        <v>67</v>
      </c>
      <c r="E16" s="16">
        <v>1700</v>
      </c>
    </row>
    <row r="17" customHeight="true" spans="1:1">
      <c r="A17" s="14" t="s">
        <v>70</v>
      </c>
    </row>
  </sheetData>
  <mergeCells count="4">
    <mergeCell ref="A2:E2"/>
    <mergeCell ref="B4:C4"/>
    <mergeCell ref="D4:E4"/>
    <mergeCell ref="A4:A5"/>
  </mergeCells>
  <pageMargins left="0.75" right="0.75" top="0.268999993801117" bottom="0.268999993801117" header="0" footer="0"/>
  <pageSetup paperSize="9" scale="9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附件1-2</vt:lpstr>
      <vt:lpstr>附件1-4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2021-05-15T08:10:00Z</dcterms:created>
  <cp:lastPrinted>2022-06-18T00:58:00Z</cp:lastPrinted>
  <dcterms:modified xsi:type="dcterms:W3CDTF">2023-06-12T15:10:58Z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C4DBD84CA7374444ACDCC32955F8BAA2_12</vt:lpwstr>
  </property>
</Properties>
</file>